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9570" tabRatio="834" activeTab="0"/>
  </bookViews>
  <sheets>
    <sheet name="Interview responses" sheetId="1" r:id="rId1"/>
    <sheet name="Score_table" sheetId="2" r:id="rId2"/>
    <sheet name="WCW_Total" sheetId="3" r:id="rId3"/>
  </sheets>
  <definedNames>
    <definedName name="CRIT">#REF!</definedName>
    <definedName name="CRT">#REF!</definedName>
    <definedName name="NORM">#REF!</definedName>
    <definedName name="OUTPUT">#REF!</definedName>
    <definedName name="scores">#REF!</definedName>
    <definedName name="SORT">#REF!</definedName>
    <definedName name="wrn.questionnaire." localSheetId="1" hidden="1">{"questionnaire",#N/A,TRUE,"DB"}</definedName>
    <definedName name="wrn.questionnaire." hidden="1">{"questionnaire",#N/A,TRUE,"DB"}</definedName>
    <definedName name="WT">#REF!</definedName>
  </definedNames>
  <calcPr fullCalcOnLoad="1"/>
</workbook>
</file>

<file path=xl/sharedStrings.xml><?xml version="1.0" encoding="utf-8"?>
<sst xmlns="http://schemas.openxmlformats.org/spreadsheetml/2006/main" count="79" uniqueCount="79">
  <si>
    <t>ABC</t>
  </si>
  <si>
    <t>?????</t>
  </si>
  <si>
    <t>1 STRATEGY AND POLICY</t>
  </si>
  <si>
    <t>1. Maintenance and business objectives are fully aligned.</t>
  </si>
  <si>
    <t>2. Resources matched to objectives and strategy.</t>
  </si>
  <si>
    <t>3. Constraints understood/initiatives in place.</t>
  </si>
  <si>
    <t>4. Vision, objectives, shared goals owned by all</t>
  </si>
  <si>
    <t>5. The strategy and policy subject to continuous review and updating.</t>
  </si>
  <si>
    <t>2 ORGANISATION</t>
  </si>
  <si>
    <t>1. There are clearly defined responsibilities and accountabilities.</t>
  </si>
  <si>
    <t>2. Flexible work-process based organisation</t>
  </si>
  <si>
    <t>3. Job accountabilities are linked to personal performance measures.</t>
  </si>
  <si>
    <t>4. Multi-skilling spans craft and production disciplines.</t>
  </si>
  <si>
    <t>5. Needs and skills dynamically matched through training.</t>
  </si>
  <si>
    <t>3 COMMUNICATION</t>
  </si>
  <si>
    <t>1. Effective vertical and lateral two-way communication.</t>
  </si>
  <si>
    <t>2. Mission statement interpreted/owned by all.</t>
  </si>
  <si>
    <t>3. Cascade communications are more effective than rumours.</t>
  </si>
  <si>
    <t>4. High visibility communication and feedback.</t>
  </si>
  <si>
    <t xml:space="preserve"> 4 EMPLOYEE INVOLVEMENT</t>
  </si>
  <si>
    <t>1. Individuals genuinely empowered to take decisions.</t>
  </si>
  <si>
    <t>2. Effective team-working / problem-solving / shared goals / recognition</t>
  </si>
  <si>
    <t>3. Everyone's talents are known and harnessed for continuous performance improvement</t>
  </si>
  <si>
    <t>4. All share cost responsibility / information is provided to all.</t>
  </si>
  <si>
    <t>5. Continuous appraisal / training / development of all individuals.</t>
  </si>
  <si>
    <t>5 WORKLOAD MANAGEMENT</t>
  </si>
  <si>
    <t>1. Flexible scheduling exploits opportunities and is based around plant need.</t>
  </si>
  <si>
    <t>2. Job execution is to plan and best practice whilst under constant review</t>
  </si>
  <si>
    <t>3. Appropriate use of technology for fault diagnosis, planning, scheduling,  condition monitoring and maintenance management.</t>
  </si>
  <si>
    <t>4. Maintenance controlled against agreed performance measures.</t>
  </si>
  <si>
    <t>5. Rational priority setting procedures utilised with feedback.</t>
  </si>
  <si>
    <t>6 MAINTENANCE REGIME</t>
  </si>
  <si>
    <t>1. Maintenance regime matched dynamically with the business needs.</t>
  </si>
  <si>
    <t>2. Best current practice figures are achieved for un-planned outages.</t>
  </si>
  <si>
    <t>3. Maintenance tasks and methods determined through logical / auditable processes (Criticality Analysis, RCM etc.)</t>
  </si>
  <si>
    <t>4. Through-life maintenance prevention and maintainability improvement established.</t>
  </si>
  <si>
    <t>5. Contractors, specialists, support services and equipment / spares vendors are an integral part of the maintenance regime.</t>
  </si>
  <si>
    <t xml:space="preserve"> 7 SAFETY HEALTH AND ENVIRONMENT</t>
  </si>
  <si>
    <t>1. Clear leadership and policy communicated effectively and owned by all.</t>
  </si>
  <si>
    <t>2. Safety always comes first. Safety critical tasks identifiable / auditable by the maintenance management system.</t>
  </si>
  <si>
    <t>3. Routine audits. Safety competition. Statutory work is continually challenged.</t>
  </si>
  <si>
    <t>4. Incidents and near misses are recorded and reviewed so that lessons can be learned.</t>
  </si>
  <si>
    <t>5. Best current practices are used for safety, health and environmental management systems</t>
  </si>
  <si>
    <t>8 MATERIALS MANAGEMENT</t>
  </si>
  <si>
    <t>1. Stock levels are matched dynamically to the business needs - balancing cost and risk.</t>
  </si>
  <si>
    <t>2. Criticality analysis linked to JIT objective for minimum cost.</t>
  </si>
  <si>
    <t>3. Materials categorised  / consumables / common plant spares / insurance items and managed appropriately.</t>
  </si>
  <si>
    <t>4. Alliances and partnerships with suppliers to minimise stocks.</t>
  </si>
  <si>
    <t>5. Appropriate use of technology is made in the maintenance management system to aid materials management.</t>
  </si>
  <si>
    <t>9 VALUE FOCUS</t>
  </si>
  <si>
    <t>1. Continuous performance improvement is truly embedded in the organisation.</t>
  </si>
  <si>
    <t>2. Value for money analysis is carried out by comparing downtime and maintenance performance.</t>
  </si>
  <si>
    <t>3. Differentiation of chronic / sporadic problems and corrective initiative in place.</t>
  </si>
  <si>
    <t>5. Suggestions encouraged / consistently evaluated / actioned / successes recognised / publicised. Optimum use of self-managing teams.</t>
  </si>
  <si>
    <t>10 MEASURES OF PERFORMANCE</t>
  </si>
  <si>
    <t>1. Simple performance measures linked to business needs and shared goals are displayed and understood / owned by all.</t>
  </si>
  <si>
    <t>2. Regular performance benchmarking exercises are carried out. (Internal and external.)</t>
  </si>
  <si>
    <t>3. A comprehensive / accurate plant history file is available and utilised.</t>
  </si>
  <si>
    <t>4. Trends in maintenance performance are recognised and root causes are sought.</t>
  </si>
  <si>
    <t>5. Timely exception reporting tailored to individual requirements is the norm. (Not mountains of un-read paper.)</t>
  </si>
  <si>
    <t>Questions</t>
  </si>
  <si>
    <t>RESULTS SUMMARY TABLE</t>
  </si>
  <si>
    <t>BEST</t>
  </si>
  <si>
    <t>STRATEGY &amp; POLICY</t>
  </si>
  <si>
    <t>ORGANISATION</t>
  </si>
  <si>
    <t>COMMUNICATION</t>
  </si>
  <si>
    <t>EMPLOYEE INVOLVEMENT</t>
  </si>
  <si>
    <t>WORKLOAD MANAGEMENT</t>
  </si>
  <si>
    <t>MAINTENANCE REGIME</t>
  </si>
  <si>
    <t>SAFETY HEALTH &amp; ENVIRONMENT</t>
  </si>
  <si>
    <t>MATERIALS MANAGEMENT</t>
  </si>
  <si>
    <t>VALUE FOCUS</t>
  </si>
  <si>
    <t>MEASURES OF PERFORMANCE</t>
  </si>
  <si>
    <t>Average</t>
  </si>
  <si>
    <t>Benchmark</t>
  </si>
  <si>
    <t>4. Continuous review / feedback on methods, tools, techniques, procedures, organisation, strategy etc.and linkage with capital programme.</t>
  </si>
  <si>
    <t>Total scoring</t>
  </si>
  <si>
    <t>5. Information systems truly aid communication</t>
  </si>
  <si>
    <t>Scores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</si>
</sst>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General_)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1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/>
    </xf>
    <xf numFmtId="0" fontId="7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1" fontId="8" fillId="2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1" fillId="0" borderId="1" xfId="21" applyFill="1" applyBorder="1" applyAlignment="1">
      <alignment/>
      <protection/>
    </xf>
    <xf numFmtId="0" fontId="1" fillId="0" borderId="1" xfId="21" applyFill="1" applyBorder="1" applyAlignment="1">
      <alignment horizontal="left"/>
      <protection/>
    </xf>
    <xf numFmtId="0" fontId="1" fillId="0" borderId="1" xfId="21" applyFont="1" applyFill="1" applyBorder="1" applyAlignment="1">
      <alignment horizontal="left"/>
      <protection/>
    </xf>
    <xf numFmtId="1" fontId="9" fillId="0" borderId="2" xfId="21" applyNumberFormat="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2" fontId="9" fillId="0" borderId="3" xfId="21" applyNumberFormat="1" applyFont="1" applyBorder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186" fontId="2" fillId="0" borderId="1" xfId="0" applyNumberFormat="1" applyFont="1" applyBorder="1" applyAlignment="1">
      <alignment horizontal="center"/>
    </xf>
    <xf numFmtId="186" fontId="2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1" fillId="0" borderId="0" xfId="21" applyFont="1" applyAlignment="1">
      <alignment horizontal="center"/>
      <protection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vertical="top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186" fontId="0" fillId="3" borderId="1" xfId="0" applyNumberFormat="1" applyFill="1" applyBorder="1" applyAlignment="1">
      <alignment/>
    </xf>
    <xf numFmtId="186" fontId="0" fillId="3" borderId="1" xfId="0" applyNumberForma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186" fontId="0" fillId="0" borderId="0" xfId="0" applyNumberForma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" fillId="0" borderId="1" xfId="0" applyNumberFormat="1" applyFont="1" applyFill="1" applyBorder="1" applyAlignment="1">
      <alignment horizontal="center"/>
    </xf>
    <xf numFmtId="186" fontId="2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terview WE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 U D I T     R E S U L T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1"/>
          <c:y val="0.1005"/>
          <c:w val="0.37325"/>
          <c:h val="0.852"/>
        </c:manualLayout>
      </c:layout>
      <c:radarChart>
        <c:radarStyle val="standard"/>
        <c:varyColors val="0"/>
        <c:ser>
          <c:idx val="1"/>
          <c:order val="0"/>
          <c:tx>
            <c:v>BEST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Score_table!$A$5:$A$14</c:f>
              <c:strCache>
                <c:ptCount val="10"/>
                <c:pt idx="0">
                  <c:v>STRATEGY &amp; POLICY</c:v>
                </c:pt>
                <c:pt idx="1">
                  <c:v>ORGANISATION</c:v>
                </c:pt>
                <c:pt idx="2">
                  <c:v>COMMUNICATION</c:v>
                </c:pt>
                <c:pt idx="3">
                  <c:v>EMPLOYEE INVOLVEMENT</c:v>
                </c:pt>
                <c:pt idx="4">
                  <c:v>WORKLOAD MANAGEMENT</c:v>
                </c:pt>
                <c:pt idx="5">
                  <c:v>MAINTENANCE REGIME</c:v>
                </c:pt>
                <c:pt idx="6">
                  <c:v>SAFETY HEALTH &amp; ENVIRONMENT</c:v>
                </c:pt>
                <c:pt idx="7">
                  <c:v>MATERIALS MANAGEMENT</c:v>
                </c:pt>
                <c:pt idx="8">
                  <c:v>VALUE FOCUS</c:v>
                </c:pt>
                <c:pt idx="9">
                  <c:v>MEASURES OF PERFORMANCE</c:v>
                </c:pt>
              </c:strCache>
            </c:strRef>
          </c:cat>
          <c:val>
            <c:numLit>
              <c:ptCount val="1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</c:numLit>
          </c:val>
        </c:ser>
        <c:ser>
          <c:idx val="0"/>
          <c:order val="1"/>
          <c:tx>
            <c:strRef>
              <c:f>Score_table!$D$4</c:f>
              <c:strCache>
                <c:ptCount val="1"/>
                <c:pt idx="0">
                  <c:v>Scores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Score_table!$D$5:$D$14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Score_table!$E$4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Score_table!$E$5:$E$14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683899"/>
        <c:axId val="17501908"/>
      </c:radarChart>
      <c:catAx>
        <c:axId val="46683899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501908"/>
        <c:crosses val="autoZero"/>
        <c:auto val="0"/>
        <c:lblOffset val="100"/>
        <c:noMultiLvlLbl val="0"/>
      </c:catAx>
      <c:valAx>
        <c:axId val="1750190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6683899"/>
        <c:crossesAt val="1"/>
        <c:crossBetween val="between"/>
        <c:dispUnits/>
        <c:majorUnit val="1"/>
        <c:minorUnit val="0.1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4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80314960629921" right="0.7480314960629921" top="0.3937007874015748" bottom="0.3937007874015748" header="0" footer="0.5118110236220472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104775</xdr:rowOff>
    </xdr:from>
    <xdr:to>
      <xdr:col>0</xdr:col>
      <xdr:colOff>9525</xdr:colOff>
      <xdr:row>12</xdr:row>
      <xdr:rowOff>133350</xdr:rowOff>
    </xdr:to>
    <xdr:sp>
      <xdr:nvSpPr>
        <xdr:cNvPr id="1" name="Drawing 35"/>
        <xdr:cNvSpPr>
          <a:spLocks/>
        </xdr:cNvSpPr>
      </xdr:nvSpPr>
      <xdr:spPr>
        <a:xfrm>
          <a:off x="9525" y="2085975"/>
          <a:ext cx="0" cy="285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848475"/>
    <xdr:graphicFrame>
      <xdr:nvGraphicFramePr>
        <xdr:cNvPr id="1" name="Shape 1025"/>
        <xdr:cNvGraphicFramePr/>
      </xdr:nvGraphicFramePr>
      <xdr:xfrm>
        <a:off x="0" y="0"/>
        <a:ext cx="121539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pane xSplit="2" topLeftCell="C1" activePane="topRight" state="frozen"/>
      <selection pane="topLeft" activeCell="A15" sqref="A15:IV15"/>
      <selection pane="topRight" activeCell="C24" sqref="C24"/>
    </sheetView>
  </sheetViews>
  <sheetFormatPr defaultColWidth="9.140625" defaultRowHeight="12.75"/>
  <cols>
    <col min="1" max="1" width="5.140625" style="4" customWidth="1"/>
    <col min="2" max="2" width="54.57421875" style="0" customWidth="1"/>
    <col min="3" max="3" width="12.7109375" style="58" customWidth="1"/>
    <col min="4" max="4" width="75.421875" style="0" bestFit="1" customWidth="1"/>
    <col min="5" max="5" width="12.7109375" style="0" customWidth="1"/>
    <col min="6" max="6" width="75.421875" style="0" customWidth="1"/>
    <col min="8" max="8" width="50.421875" style="0" customWidth="1"/>
  </cols>
  <sheetData>
    <row r="1" spans="3:8" ht="12.75">
      <c r="C1" s="47"/>
      <c r="D1" s="47"/>
      <c r="E1" s="39"/>
      <c r="F1" s="39"/>
      <c r="G1" s="47" t="s">
        <v>76</v>
      </c>
      <c r="H1" s="47"/>
    </row>
    <row r="2" spans="1:7" s="17" customFormat="1" ht="12.75">
      <c r="A2" s="46" t="s">
        <v>60</v>
      </c>
      <c r="B2" s="46"/>
      <c r="C2" s="55" t="s">
        <v>78</v>
      </c>
      <c r="D2" s="8"/>
      <c r="E2" s="8"/>
      <c r="F2" s="8"/>
      <c r="G2" s="33"/>
    </row>
    <row r="3" spans="1:8" s="7" customFormat="1" ht="24" customHeight="1">
      <c r="A3" s="5">
        <v>1</v>
      </c>
      <c r="B3" s="6" t="s">
        <v>2</v>
      </c>
      <c r="C3" s="56">
        <f>SUM(C4:C8)</f>
        <v>0</v>
      </c>
      <c r="D3" s="48"/>
      <c r="E3" s="44"/>
      <c r="F3" s="44"/>
      <c r="G3" s="34">
        <f>SUM(G4:G8)</f>
        <v>0</v>
      </c>
      <c r="H3" s="52"/>
    </row>
    <row r="4" spans="1:8" ht="12.75" customHeight="1">
      <c r="A4" s="4">
        <v>1</v>
      </c>
      <c r="B4" s="1" t="s">
        <v>3</v>
      </c>
      <c r="C4" s="45"/>
      <c r="D4" s="49"/>
      <c r="E4" s="41"/>
      <c r="F4" s="41"/>
      <c r="G4" s="42">
        <v>0</v>
      </c>
      <c r="H4" s="53"/>
    </row>
    <row r="5" spans="1:8" ht="12.75">
      <c r="A5" s="4">
        <v>1</v>
      </c>
      <c r="B5" s="1" t="s">
        <v>4</v>
      </c>
      <c r="C5" s="45"/>
      <c r="D5" s="49"/>
      <c r="E5" s="41"/>
      <c r="F5" s="41"/>
      <c r="G5" s="42">
        <v>0</v>
      </c>
      <c r="H5" s="53"/>
    </row>
    <row r="6" spans="1:8" ht="12.75">
      <c r="A6" s="4">
        <v>1</v>
      </c>
      <c r="B6" s="1" t="s">
        <v>5</v>
      </c>
      <c r="C6" s="45"/>
      <c r="D6" s="49"/>
      <c r="E6" s="41"/>
      <c r="F6" s="41"/>
      <c r="G6" s="42">
        <v>0</v>
      </c>
      <c r="H6" s="53"/>
    </row>
    <row r="7" spans="1:8" ht="12.75">
      <c r="A7" s="4">
        <v>1</v>
      </c>
      <c r="B7" s="1" t="s">
        <v>6</v>
      </c>
      <c r="C7" s="45"/>
      <c r="D7" s="49"/>
      <c r="E7" s="41"/>
      <c r="F7" s="41"/>
      <c r="G7" s="42">
        <v>0</v>
      </c>
      <c r="H7" s="53"/>
    </row>
    <row r="8" spans="1:8" s="11" customFormat="1" ht="127.5" customHeight="1">
      <c r="A8" s="10">
        <v>1</v>
      </c>
      <c r="B8" s="14" t="s">
        <v>7</v>
      </c>
      <c r="C8" s="45"/>
      <c r="D8" s="49"/>
      <c r="E8" s="41"/>
      <c r="F8" s="41"/>
      <c r="G8" s="43">
        <v>0</v>
      </c>
      <c r="H8" s="53"/>
    </row>
    <row r="9" spans="3:6" ht="6" customHeight="1">
      <c r="C9" s="57"/>
      <c r="D9" s="9"/>
      <c r="E9" s="9"/>
      <c r="F9" s="9"/>
    </row>
    <row r="10" spans="1:7" s="7" customFormat="1" ht="12.75">
      <c r="A10" s="5">
        <v>2</v>
      </c>
      <c r="B10" s="6" t="s">
        <v>8</v>
      </c>
      <c r="C10" s="56">
        <f>SUM(C11:C15)</f>
        <v>0</v>
      </c>
      <c r="G10" s="34">
        <f>SUM(G11:G15)</f>
        <v>0</v>
      </c>
    </row>
    <row r="11" spans="1:8" ht="12.75" customHeight="1">
      <c r="A11" s="4">
        <v>2</v>
      </c>
      <c r="B11" s="1" t="s">
        <v>9</v>
      </c>
      <c r="C11" s="45"/>
      <c r="D11" s="50"/>
      <c r="E11" s="12"/>
      <c r="F11" s="12"/>
      <c r="G11" s="42">
        <v>0</v>
      </c>
      <c r="H11" s="54"/>
    </row>
    <row r="12" spans="1:8" ht="12.75">
      <c r="A12" s="4">
        <v>2</v>
      </c>
      <c r="B12" s="1" t="s">
        <v>10</v>
      </c>
      <c r="C12" s="45"/>
      <c r="D12" s="50"/>
      <c r="E12" s="12"/>
      <c r="F12" s="12"/>
      <c r="G12" s="42">
        <v>0</v>
      </c>
      <c r="H12" s="54"/>
    </row>
    <row r="13" spans="1:8" ht="25.5">
      <c r="A13" s="4">
        <v>2</v>
      </c>
      <c r="B13" s="1" t="s">
        <v>11</v>
      </c>
      <c r="C13" s="45"/>
      <c r="D13" s="50"/>
      <c r="E13" s="12"/>
      <c r="F13" s="12"/>
      <c r="G13" s="42">
        <v>0</v>
      </c>
      <c r="H13" s="54"/>
    </row>
    <row r="14" spans="1:8" ht="12.75">
      <c r="A14" s="4">
        <v>2</v>
      </c>
      <c r="B14" s="1" t="s">
        <v>12</v>
      </c>
      <c r="C14" s="45"/>
      <c r="D14" s="50"/>
      <c r="E14" s="12"/>
      <c r="F14" s="12"/>
      <c r="G14" s="42">
        <v>0</v>
      </c>
      <c r="H14" s="54"/>
    </row>
    <row r="15" spans="1:8" s="11" customFormat="1" ht="120" customHeight="1">
      <c r="A15" s="10">
        <v>2</v>
      </c>
      <c r="B15" s="14" t="s">
        <v>13</v>
      </c>
      <c r="C15" s="45"/>
      <c r="D15" s="50"/>
      <c r="E15" s="12"/>
      <c r="F15" s="12"/>
      <c r="G15" s="43">
        <v>0</v>
      </c>
      <c r="H15" s="54"/>
    </row>
    <row r="16" ht="5.25" customHeight="1">
      <c r="C16" s="57"/>
    </row>
    <row r="17" spans="1:7" s="7" customFormat="1" ht="12.75">
      <c r="A17" s="5">
        <v>3</v>
      </c>
      <c r="B17" s="6" t="s">
        <v>14</v>
      </c>
      <c r="C17" s="56">
        <f>SUM(C18:C22)</f>
        <v>0</v>
      </c>
      <c r="G17" s="34">
        <f>IF(SUM(G18:G22)&gt;0,SUM(G18:G22),"")</f>
      </c>
    </row>
    <row r="18" spans="1:8" ht="12.75" customHeight="1">
      <c r="A18" s="4">
        <v>3</v>
      </c>
      <c r="B18" s="1" t="s">
        <v>15</v>
      </c>
      <c r="C18" s="45"/>
      <c r="D18" s="50"/>
      <c r="E18" s="12"/>
      <c r="F18" s="12"/>
      <c r="G18" s="42">
        <v>0</v>
      </c>
      <c r="H18" s="54"/>
    </row>
    <row r="19" spans="1:8" ht="12.75">
      <c r="A19" s="4">
        <v>3</v>
      </c>
      <c r="B19" s="1" t="s">
        <v>16</v>
      </c>
      <c r="C19" s="45"/>
      <c r="D19" s="51"/>
      <c r="E19" s="40"/>
      <c r="F19" s="40"/>
      <c r="G19" s="42">
        <v>0</v>
      </c>
      <c r="H19" s="54"/>
    </row>
    <row r="20" spans="1:8" ht="12.75">
      <c r="A20" s="4">
        <v>3</v>
      </c>
      <c r="B20" s="1" t="s">
        <v>17</v>
      </c>
      <c r="C20" s="45"/>
      <c r="D20" s="51"/>
      <c r="E20" s="40"/>
      <c r="F20" s="40"/>
      <c r="G20" s="42">
        <v>0</v>
      </c>
      <c r="H20" s="54"/>
    </row>
    <row r="21" spans="1:8" ht="12.75">
      <c r="A21" s="4">
        <v>3</v>
      </c>
      <c r="B21" s="1" t="s">
        <v>18</v>
      </c>
      <c r="C21" s="45"/>
      <c r="D21" s="51"/>
      <c r="E21" s="40"/>
      <c r="F21" s="40"/>
      <c r="G21" s="42">
        <v>0</v>
      </c>
      <c r="H21" s="54"/>
    </row>
    <row r="22" spans="1:8" s="11" customFormat="1" ht="150.75" customHeight="1">
      <c r="A22" s="10">
        <v>3</v>
      </c>
      <c r="B22" s="35" t="s">
        <v>77</v>
      </c>
      <c r="C22" s="45"/>
      <c r="D22" s="51"/>
      <c r="E22" s="40"/>
      <c r="F22" s="40"/>
      <c r="G22" s="43">
        <v>0</v>
      </c>
      <c r="H22" s="54"/>
    </row>
    <row r="23" spans="1:3" s="2" customFormat="1" ht="8.25" customHeight="1">
      <c r="A23" s="4"/>
      <c r="B23" s="3"/>
      <c r="C23" s="57"/>
    </row>
    <row r="24" spans="1:7" s="7" customFormat="1" ht="12.75">
      <c r="A24" s="5">
        <v>4</v>
      </c>
      <c r="B24" s="6" t="s">
        <v>19</v>
      </c>
      <c r="C24" s="56">
        <f>SUM(C25:C29)</f>
        <v>0</v>
      </c>
      <c r="G24" s="34">
        <f>IF(SUM(G25:G29)&gt;0,SUM(G25:G29),"")</f>
      </c>
    </row>
    <row r="25" spans="1:8" ht="12.75" customHeight="1">
      <c r="A25" s="4">
        <v>4</v>
      </c>
      <c r="B25" s="1" t="s">
        <v>20</v>
      </c>
      <c r="C25" s="45"/>
      <c r="D25" s="50"/>
      <c r="E25" s="12"/>
      <c r="F25" s="12"/>
      <c r="G25" s="42">
        <v>0</v>
      </c>
      <c r="H25" s="54"/>
    </row>
    <row r="26" spans="1:8" ht="25.5">
      <c r="A26" s="4">
        <v>4</v>
      </c>
      <c r="B26" s="1" t="s">
        <v>21</v>
      </c>
      <c r="C26" s="45"/>
      <c r="D26" s="51"/>
      <c r="E26" s="40"/>
      <c r="F26" s="40"/>
      <c r="G26" s="42">
        <v>0</v>
      </c>
      <c r="H26" s="54"/>
    </row>
    <row r="27" spans="1:8" ht="25.5">
      <c r="A27" s="4">
        <v>4</v>
      </c>
      <c r="B27" s="1" t="s">
        <v>22</v>
      </c>
      <c r="C27" s="45"/>
      <c r="D27" s="51"/>
      <c r="E27" s="40"/>
      <c r="F27" s="40"/>
      <c r="G27" s="42">
        <v>0</v>
      </c>
      <c r="H27" s="54"/>
    </row>
    <row r="28" spans="1:8" ht="12.75">
      <c r="A28" s="4">
        <v>4</v>
      </c>
      <c r="B28" s="1" t="s">
        <v>23</v>
      </c>
      <c r="C28" s="45"/>
      <c r="D28" s="51"/>
      <c r="E28" s="40"/>
      <c r="F28" s="40"/>
      <c r="G28" s="42">
        <v>0</v>
      </c>
      <c r="H28" s="54"/>
    </row>
    <row r="29" spans="1:8" s="16" customFormat="1" ht="91.5" customHeight="1">
      <c r="A29" s="10">
        <v>4</v>
      </c>
      <c r="B29" s="15" t="s">
        <v>24</v>
      </c>
      <c r="C29" s="45"/>
      <c r="D29" s="51"/>
      <c r="E29" s="40"/>
      <c r="F29" s="40"/>
      <c r="G29" s="43">
        <v>0</v>
      </c>
      <c r="H29" s="54"/>
    </row>
    <row r="30" spans="2:3" ht="5.25" customHeight="1">
      <c r="B30" s="1"/>
      <c r="C30" s="57"/>
    </row>
    <row r="31" spans="1:7" s="7" customFormat="1" ht="12.75">
      <c r="A31" s="5">
        <v>5</v>
      </c>
      <c r="B31" s="6" t="s">
        <v>25</v>
      </c>
      <c r="C31" s="56">
        <f>SUM(C32:C36)</f>
        <v>0</v>
      </c>
      <c r="G31" s="34">
        <f>IF(SUM(G32:G36)&gt;0,SUM(G32:G36),"")</f>
      </c>
    </row>
    <row r="32" spans="1:8" ht="25.5" customHeight="1">
      <c r="A32" s="4">
        <v>5</v>
      </c>
      <c r="B32" s="1" t="s">
        <v>26</v>
      </c>
      <c r="C32" s="45"/>
      <c r="D32" s="50"/>
      <c r="E32" s="12"/>
      <c r="F32" s="12"/>
      <c r="G32" s="42">
        <v>0</v>
      </c>
      <c r="H32" s="54"/>
    </row>
    <row r="33" spans="1:8" ht="25.5">
      <c r="A33" s="4">
        <v>5</v>
      </c>
      <c r="B33" s="1" t="s">
        <v>27</v>
      </c>
      <c r="C33" s="45"/>
      <c r="D33" s="50"/>
      <c r="E33" s="12"/>
      <c r="F33" s="12"/>
      <c r="G33" s="42">
        <v>0</v>
      </c>
      <c r="H33" s="54"/>
    </row>
    <row r="34" spans="1:8" ht="38.25">
      <c r="A34" s="4">
        <v>5</v>
      </c>
      <c r="B34" s="1" t="s">
        <v>28</v>
      </c>
      <c r="C34" s="45"/>
      <c r="D34" s="50"/>
      <c r="E34" s="12"/>
      <c r="F34" s="12"/>
      <c r="G34" s="42">
        <v>0</v>
      </c>
      <c r="H34" s="54"/>
    </row>
    <row r="35" spans="1:8" ht="25.5">
      <c r="A35" s="4">
        <v>5</v>
      </c>
      <c r="B35" s="1" t="s">
        <v>29</v>
      </c>
      <c r="C35" s="45"/>
      <c r="D35" s="50"/>
      <c r="E35" s="12"/>
      <c r="F35" s="12"/>
      <c r="G35" s="42">
        <v>0</v>
      </c>
      <c r="H35" s="54"/>
    </row>
    <row r="36" spans="1:8" s="16" customFormat="1" ht="139.5" customHeight="1">
      <c r="A36" s="10">
        <v>5</v>
      </c>
      <c r="B36" s="15" t="s">
        <v>30</v>
      </c>
      <c r="C36" s="45"/>
      <c r="D36" s="50"/>
      <c r="E36" s="12"/>
      <c r="F36" s="12"/>
      <c r="G36" s="43">
        <v>0</v>
      </c>
      <c r="H36" s="54"/>
    </row>
    <row r="37" ht="7.5" customHeight="1">
      <c r="C37" s="57"/>
    </row>
    <row r="38" spans="1:7" s="7" customFormat="1" ht="12.75">
      <c r="A38" s="5">
        <v>6</v>
      </c>
      <c r="B38" s="6" t="s">
        <v>31</v>
      </c>
      <c r="C38" s="56">
        <f>SUM(C39:C43)</f>
        <v>0</v>
      </c>
      <c r="G38" s="34">
        <f>IF(SUM(G39:G43)&gt;0,SUM(G39:G43),"")</f>
      </c>
    </row>
    <row r="39" spans="1:8" ht="12.75" customHeight="1">
      <c r="A39" s="4">
        <v>6</v>
      </c>
      <c r="B39" s="1" t="s">
        <v>32</v>
      </c>
      <c r="C39" s="45"/>
      <c r="D39" s="50"/>
      <c r="E39" s="12"/>
      <c r="F39" s="12"/>
      <c r="G39" s="37"/>
      <c r="H39" s="54"/>
    </row>
    <row r="40" spans="1:8" ht="25.5">
      <c r="A40" s="4">
        <v>6</v>
      </c>
      <c r="B40" s="1" t="s">
        <v>33</v>
      </c>
      <c r="C40" s="45"/>
      <c r="D40" s="50"/>
      <c r="E40" s="12"/>
      <c r="F40" s="12"/>
      <c r="G40" s="37"/>
      <c r="H40" s="54"/>
    </row>
    <row r="41" spans="1:8" ht="25.5">
      <c r="A41" s="4">
        <v>6</v>
      </c>
      <c r="B41" s="1" t="s">
        <v>34</v>
      </c>
      <c r="C41" s="45"/>
      <c r="D41" s="50"/>
      <c r="E41" s="12"/>
      <c r="F41" s="12"/>
      <c r="G41" s="37"/>
      <c r="H41" s="54"/>
    </row>
    <row r="42" spans="1:8" ht="25.5">
      <c r="A42" s="4">
        <v>6</v>
      </c>
      <c r="B42" s="1" t="s">
        <v>35</v>
      </c>
      <c r="C42" s="45"/>
      <c r="D42" s="50"/>
      <c r="E42" s="12"/>
      <c r="F42" s="12"/>
      <c r="G42" s="37"/>
      <c r="H42" s="54"/>
    </row>
    <row r="43" spans="1:8" s="16" customFormat="1" ht="128.25" customHeight="1">
      <c r="A43" s="10">
        <v>6</v>
      </c>
      <c r="B43" s="15" t="s">
        <v>36</v>
      </c>
      <c r="C43" s="45"/>
      <c r="D43" s="50"/>
      <c r="E43" s="12"/>
      <c r="F43" s="12"/>
      <c r="G43" s="38"/>
      <c r="H43" s="54"/>
    </row>
    <row r="44" spans="3:4" ht="6" customHeight="1">
      <c r="C44" s="57"/>
      <c r="D44">
        <v>3</v>
      </c>
    </row>
    <row r="45" spans="1:7" s="7" customFormat="1" ht="12.75">
      <c r="A45" s="5">
        <v>7</v>
      </c>
      <c r="B45" s="6" t="s">
        <v>37</v>
      </c>
      <c r="C45" s="56">
        <f>SUM(C46:C50)</f>
        <v>0</v>
      </c>
      <c r="G45" s="34">
        <f>SUM(G46:G50)</f>
        <v>0</v>
      </c>
    </row>
    <row r="46" spans="1:8" ht="25.5" customHeight="1">
      <c r="A46" s="4">
        <v>7</v>
      </c>
      <c r="B46" s="1" t="s">
        <v>38</v>
      </c>
      <c r="C46" s="45"/>
      <c r="D46" s="50"/>
      <c r="E46" s="12"/>
      <c r="F46" s="12"/>
      <c r="G46" s="37"/>
      <c r="H46" s="54"/>
    </row>
    <row r="47" spans="1:8" ht="25.5">
      <c r="A47" s="4">
        <v>7</v>
      </c>
      <c r="B47" s="1" t="s">
        <v>39</v>
      </c>
      <c r="C47" s="45"/>
      <c r="D47" s="50"/>
      <c r="E47" s="12"/>
      <c r="F47" s="12"/>
      <c r="G47" s="37"/>
      <c r="H47" s="54"/>
    </row>
    <row r="48" spans="1:8" ht="25.5">
      <c r="A48" s="4">
        <v>7</v>
      </c>
      <c r="B48" s="1" t="s">
        <v>40</v>
      </c>
      <c r="C48" s="45"/>
      <c r="D48" s="50"/>
      <c r="E48" s="12"/>
      <c r="F48" s="12"/>
      <c r="G48" s="37"/>
      <c r="H48" s="54"/>
    </row>
    <row r="49" spans="1:8" ht="25.5">
      <c r="A49" s="4">
        <v>7</v>
      </c>
      <c r="B49" s="1" t="s">
        <v>41</v>
      </c>
      <c r="C49" s="45"/>
      <c r="D49" s="50"/>
      <c r="E49" s="12"/>
      <c r="F49" s="12"/>
      <c r="G49" s="37"/>
      <c r="H49" s="54"/>
    </row>
    <row r="50" spans="1:8" ht="94.5" customHeight="1">
      <c r="A50" s="10">
        <v>7</v>
      </c>
      <c r="B50" s="12" t="s">
        <v>42</v>
      </c>
      <c r="C50" s="45"/>
      <c r="D50" s="50"/>
      <c r="E50" s="12"/>
      <c r="F50" s="12"/>
      <c r="G50" s="37"/>
      <c r="H50" s="54"/>
    </row>
    <row r="51" spans="2:3" ht="6" customHeight="1">
      <c r="B51" s="1"/>
      <c r="C51" s="57"/>
    </row>
    <row r="52" spans="1:7" s="7" customFormat="1" ht="12.75">
      <c r="A52" s="5">
        <v>8</v>
      </c>
      <c r="B52" s="6" t="s">
        <v>43</v>
      </c>
      <c r="C52" s="56">
        <f>SUM(C53:C57)</f>
        <v>0</v>
      </c>
      <c r="G52" s="34">
        <f>SUM(G53:G57)</f>
        <v>0</v>
      </c>
    </row>
    <row r="53" spans="1:8" ht="25.5" customHeight="1">
      <c r="A53" s="4">
        <v>8</v>
      </c>
      <c r="B53" s="1" t="s">
        <v>44</v>
      </c>
      <c r="C53" s="45"/>
      <c r="D53" s="50"/>
      <c r="E53" s="12"/>
      <c r="F53" s="12"/>
      <c r="G53" s="37"/>
      <c r="H53" s="54"/>
    </row>
    <row r="54" spans="1:8" ht="12.75">
      <c r="A54" s="4">
        <v>8</v>
      </c>
      <c r="B54" s="1" t="s">
        <v>45</v>
      </c>
      <c r="C54" s="45"/>
      <c r="D54" s="50"/>
      <c r="E54" s="12"/>
      <c r="F54" s="12"/>
      <c r="G54" s="37"/>
      <c r="H54" s="54"/>
    </row>
    <row r="55" spans="1:8" ht="25.5">
      <c r="A55" s="4">
        <v>8</v>
      </c>
      <c r="B55" s="1" t="s">
        <v>46</v>
      </c>
      <c r="C55" s="45"/>
      <c r="D55" s="50"/>
      <c r="E55" s="12"/>
      <c r="F55" s="12"/>
      <c r="G55" s="37"/>
      <c r="H55" s="54"/>
    </row>
    <row r="56" spans="1:8" ht="12.75" customHeight="1">
      <c r="A56" s="4">
        <v>8</v>
      </c>
      <c r="B56" s="1" t="s">
        <v>47</v>
      </c>
      <c r="C56" s="45"/>
      <c r="D56" s="50"/>
      <c r="E56" s="12"/>
      <c r="F56" s="12"/>
      <c r="G56" s="37"/>
      <c r="H56" s="54"/>
    </row>
    <row r="57" spans="1:8" ht="63" customHeight="1">
      <c r="A57" s="10">
        <v>8</v>
      </c>
      <c r="B57" s="12" t="s">
        <v>48</v>
      </c>
      <c r="C57" s="45"/>
      <c r="D57" s="50"/>
      <c r="E57" s="12"/>
      <c r="F57" s="12"/>
      <c r="G57" s="37"/>
      <c r="H57" s="54"/>
    </row>
    <row r="58" spans="2:3" ht="8.25" customHeight="1">
      <c r="B58" s="1"/>
      <c r="C58" s="57"/>
    </row>
    <row r="59" spans="1:7" s="7" customFormat="1" ht="12.75">
      <c r="A59" s="5">
        <v>9</v>
      </c>
      <c r="B59" s="6" t="s">
        <v>49</v>
      </c>
      <c r="C59" s="56">
        <f>SUM(C60:C64)</f>
        <v>0</v>
      </c>
      <c r="G59" s="34">
        <f>IF(SUM(G60:G64)&gt;0,SUM(G60:G64),"")</f>
      </c>
    </row>
    <row r="60" spans="1:8" ht="25.5" customHeight="1">
      <c r="A60" s="4">
        <v>9</v>
      </c>
      <c r="B60" s="13" t="s">
        <v>50</v>
      </c>
      <c r="C60" s="45"/>
      <c r="D60" s="50"/>
      <c r="E60" s="12"/>
      <c r="F60" s="12"/>
      <c r="G60" s="37"/>
      <c r="H60" s="54"/>
    </row>
    <row r="61" spans="1:8" ht="25.5">
      <c r="A61" s="4">
        <v>9</v>
      </c>
      <c r="B61" s="1" t="s">
        <v>51</v>
      </c>
      <c r="C61" s="45"/>
      <c r="D61" s="50"/>
      <c r="E61" s="12"/>
      <c r="F61" s="12"/>
      <c r="G61" s="37"/>
      <c r="H61" s="54"/>
    </row>
    <row r="62" spans="1:8" ht="25.5">
      <c r="A62" s="4">
        <v>9</v>
      </c>
      <c r="B62" s="1" t="s">
        <v>52</v>
      </c>
      <c r="C62" s="45"/>
      <c r="D62" s="50"/>
      <c r="E62" s="12"/>
      <c r="F62" s="12"/>
      <c r="G62" s="37"/>
      <c r="H62" s="54"/>
    </row>
    <row r="63" spans="1:8" ht="38.25">
      <c r="A63" s="4">
        <v>9</v>
      </c>
      <c r="B63" s="1" t="s">
        <v>75</v>
      </c>
      <c r="C63" s="45"/>
      <c r="D63" s="50"/>
      <c r="E63" s="12"/>
      <c r="F63" s="12"/>
      <c r="G63" s="37"/>
      <c r="H63" s="54"/>
    </row>
    <row r="64" spans="1:8" ht="48" customHeight="1">
      <c r="A64" s="4">
        <v>9</v>
      </c>
      <c r="B64" s="1" t="s">
        <v>53</v>
      </c>
      <c r="C64" s="45"/>
      <c r="D64" s="50"/>
      <c r="E64" s="12"/>
      <c r="F64" s="12"/>
      <c r="G64" s="37"/>
      <c r="H64" s="54"/>
    </row>
    <row r="65" spans="3:6" ht="7.5" customHeight="1">
      <c r="C65" s="57"/>
      <c r="D65" s="12"/>
      <c r="E65" s="12"/>
      <c r="F65" s="12"/>
    </row>
    <row r="66" spans="1:7" s="7" customFormat="1" ht="12.75">
      <c r="A66" s="5">
        <v>10</v>
      </c>
      <c r="B66" s="6" t="s">
        <v>54</v>
      </c>
      <c r="C66" s="56">
        <f>SUM(C67:C71)</f>
        <v>0</v>
      </c>
      <c r="G66" s="34">
        <f>IF(SUM(G67:G71)&gt;0,SUM(G67:G71),"")</f>
      </c>
    </row>
    <row r="67" spans="1:8" ht="25.5" customHeight="1">
      <c r="A67" s="4">
        <v>10</v>
      </c>
      <c r="B67" s="1" t="s">
        <v>55</v>
      </c>
      <c r="C67" s="45"/>
      <c r="D67" s="50"/>
      <c r="E67" s="12"/>
      <c r="F67" s="12"/>
      <c r="G67" s="37"/>
      <c r="H67" s="54"/>
    </row>
    <row r="68" spans="1:8" ht="25.5">
      <c r="A68" s="4">
        <v>10</v>
      </c>
      <c r="B68" s="9" t="s">
        <v>56</v>
      </c>
      <c r="C68" s="45"/>
      <c r="D68" s="50"/>
      <c r="E68" s="12"/>
      <c r="F68" s="12"/>
      <c r="G68" s="37"/>
      <c r="H68" s="54"/>
    </row>
    <row r="69" spans="1:8" ht="12.75">
      <c r="A69" s="4">
        <v>10</v>
      </c>
      <c r="B69" t="s">
        <v>57</v>
      </c>
      <c r="C69" s="45"/>
      <c r="D69" s="50"/>
      <c r="E69" s="12"/>
      <c r="F69" s="12"/>
      <c r="G69" s="37"/>
      <c r="H69" s="54"/>
    </row>
    <row r="70" spans="1:8" ht="25.5">
      <c r="A70" s="4">
        <v>10</v>
      </c>
      <c r="B70" s="9" t="s">
        <v>58</v>
      </c>
      <c r="C70" s="45"/>
      <c r="D70" s="50"/>
      <c r="E70" s="12"/>
      <c r="F70" s="12"/>
      <c r="G70" s="37"/>
      <c r="H70" s="54"/>
    </row>
    <row r="71" spans="1:8" ht="108.75" customHeight="1">
      <c r="A71" s="10">
        <v>10</v>
      </c>
      <c r="B71" s="12" t="s">
        <v>59</v>
      </c>
      <c r="C71" s="45"/>
      <c r="D71" s="50"/>
      <c r="E71" s="12"/>
      <c r="F71" s="12"/>
      <c r="G71" s="37"/>
      <c r="H71" s="54"/>
    </row>
    <row r="72" ht="12.75">
      <c r="C72" s="57"/>
    </row>
    <row r="73" ht="12.75">
      <c r="C73" s="57"/>
    </row>
    <row r="74" ht="12.75">
      <c r="C74" s="57"/>
    </row>
    <row r="75" ht="12.75">
      <c r="C75" s="57"/>
    </row>
    <row r="76" ht="12.75">
      <c r="C76" s="57"/>
    </row>
    <row r="77" ht="12.75">
      <c r="C77" s="57"/>
    </row>
    <row r="78" ht="12.75">
      <c r="C78" s="57"/>
    </row>
  </sheetData>
  <mergeCells count="23">
    <mergeCell ref="H53:H57"/>
    <mergeCell ref="H60:H64"/>
    <mergeCell ref="H67:H71"/>
    <mergeCell ref="H25:H29"/>
    <mergeCell ref="H32:H36"/>
    <mergeCell ref="H39:H43"/>
    <mergeCell ref="H46:H50"/>
    <mergeCell ref="G1:H1"/>
    <mergeCell ref="H3:H8"/>
    <mergeCell ref="H11:H15"/>
    <mergeCell ref="H18:H22"/>
    <mergeCell ref="D18:D22"/>
    <mergeCell ref="D53:D57"/>
    <mergeCell ref="D60:D64"/>
    <mergeCell ref="D67:D71"/>
    <mergeCell ref="D25:D29"/>
    <mergeCell ref="D32:D36"/>
    <mergeCell ref="D39:D43"/>
    <mergeCell ref="D46:D50"/>
    <mergeCell ref="A2:B2"/>
    <mergeCell ref="C1:D1"/>
    <mergeCell ref="D3:D8"/>
    <mergeCell ref="D11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3" sqref="E3"/>
    </sheetView>
  </sheetViews>
  <sheetFormatPr defaultColWidth="9.140625" defaultRowHeight="12.75"/>
  <cols>
    <col min="1" max="1" width="31.140625" style="20" customWidth="1"/>
    <col min="2" max="2" width="7.421875" style="19" customWidth="1"/>
    <col min="3" max="3" width="10.421875" style="20" bestFit="1" customWidth="1"/>
    <col min="4" max="16384" width="8.8515625" style="20" customWidth="1"/>
  </cols>
  <sheetData>
    <row r="1" ht="15.75">
      <c r="A1" s="18" t="s">
        <v>61</v>
      </c>
    </row>
    <row r="3" spans="3:5" ht="12.75">
      <c r="C3" s="25" t="s">
        <v>74</v>
      </c>
      <c r="D3" s="36" t="s">
        <v>0</v>
      </c>
      <c r="E3" s="36" t="s">
        <v>1</v>
      </c>
    </row>
    <row r="4" spans="1:5" ht="12.75">
      <c r="A4" s="21"/>
      <c r="B4" s="22"/>
      <c r="C4" s="25" t="s">
        <v>62</v>
      </c>
      <c r="D4" s="23" t="str">
        <f>'Interview responses'!C2</f>
        <v>Scores</v>
      </c>
      <c r="E4" s="23">
        <f>'Interview responses'!G2</f>
        <v>0</v>
      </c>
    </row>
    <row r="5" spans="1:5" ht="12.75">
      <c r="A5" s="26" t="s">
        <v>63</v>
      </c>
      <c r="B5" s="24">
        <v>1</v>
      </c>
      <c r="C5" s="32">
        <v>5</v>
      </c>
      <c r="D5" s="32">
        <f>'Interview responses'!C3</f>
        <v>0</v>
      </c>
      <c r="E5" s="20">
        <f>SUM('Interview responses'!G3)</f>
        <v>0</v>
      </c>
    </row>
    <row r="6" spans="1:5" ht="12.75">
      <c r="A6" s="27" t="s">
        <v>64</v>
      </c>
      <c r="B6" s="24">
        <v>2</v>
      </c>
      <c r="C6" s="32">
        <v>5</v>
      </c>
      <c r="D6" s="32">
        <f>'Interview responses'!C10</f>
        <v>0</v>
      </c>
      <c r="E6" s="20">
        <f>SUM('Interview responses'!G10)</f>
        <v>0</v>
      </c>
    </row>
    <row r="7" spans="1:5" ht="12.75">
      <c r="A7" s="27" t="s">
        <v>65</v>
      </c>
      <c r="B7" s="24">
        <v>3</v>
      </c>
      <c r="C7" s="32">
        <v>5</v>
      </c>
      <c r="D7" s="32">
        <f>'Interview responses'!C17</f>
        <v>0</v>
      </c>
      <c r="E7" s="20">
        <f>SUM('Interview responses'!G17)</f>
        <v>0</v>
      </c>
    </row>
    <row r="8" spans="1:5" ht="12.75">
      <c r="A8" s="27" t="s">
        <v>66</v>
      </c>
      <c r="B8" s="24">
        <v>4</v>
      </c>
      <c r="C8" s="32">
        <v>5</v>
      </c>
      <c r="D8" s="32">
        <f>'Interview responses'!C24</f>
        <v>0</v>
      </c>
      <c r="E8" s="20">
        <f>SUM('Interview responses'!G24)</f>
        <v>0</v>
      </c>
    </row>
    <row r="9" spans="1:5" ht="12.75">
      <c r="A9" s="27" t="s">
        <v>67</v>
      </c>
      <c r="B9" s="24">
        <v>5</v>
      </c>
      <c r="C9" s="32">
        <v>5</v>
      </c>
      <c r="D9" s="32">
        <f>'Interview responses'!C31</f>
        <v>0</v>
      </c>
      <c r="E9" s="20">
        <f>SUM('Interview responses'!G31)</f>
        <v>0</v>
      </c>
    </row>
    <row r="10" spans="1:5" ht="12.75">
      <c r="A10" s="27" t="s">
        <v>68</v>
      </c>
      <c r="B10" s="24">
        <v>6</v>
      </c>
      <c r="C10" s="32">
        <v>5</v>
      </c>
      <c r="D10" s="32">
        <f>'Interview responses'!C38</f>
        <v>0</v>
      </c>
      <c r="E10" s="20">
        <f>SUM('Interview responses'!G38)</f>
        <v>0</v>
      </c>
    </row>
    <row r="11" spans="1:5" ht="12.75">
      <c r="A11" s="27" t="s">
        <v>69</v>
      </c>
      <c r="B11" s="24">
        <v>7</v>
      </c>
      <c r="C11" s="32">
        <v>5</v>
      </c>
      <c r="D11" s="32">
        <f>'Interview responses'!C45</f>
        <v>0</v>
      </c>
      <c r="E11" s="20">
        <f>SUM('Interview responses'!G45)</f>
        <v>0</v>
      </c>
    </row>
    <row r="12" spans="1:5" ht="12.75">
      <c r="A12" s="27" t="s">
        <v>70</v>
      </c>
      <c r="B12" s="24">
        <v>8</v>
      </c>
      <c r="C12" s="32">
        <v>5</v>
      </c>
      <c r="D12" s="32">
        <f>'Interview responses'!C52</f>
        <v>0</v>
      </c>
      <c r="E12" s="20">
        <f>SUM('Interview responses'!G52)</f>
        <v>0</v>
      </c>
    </row>
    <row r="13" spans="1:5" ht="12.75">
      <c r="A13" s="27" t="s">
        <v>71</v>
      </c>
      <c r="B13" s="24">
        <v>9</v>
      </c>
      <c r="C13" s="32">
        <v>5</v>
      </c>
      <c r="D13" s="32">
        <f>'Interview responses'!C59</f>
        <v>0</v>
      </c>
      <c r="E13" s="20">
        <f>SUM('Interview responses'!G59)</f>
        <v>0</v>
      </c>
    </row>
    <row r="14" spans="1:5" ht="12.75">
      <c r="A14" s="28" t="s">
        <v>72</v>
      </c>
      <c r="B14" s="29">
        <v>10</v>
      </c>
      <c r="C14" s="32">
        <v>5</v>
      </c>
      <c r="D14" s="32">
        <f>'Interview responses'!C66</f>
        <v>0</v>
      </c>
      <c r="E14" s="20">
        <f>SUM('Interview responses'!G66)</f>
        <v>0</v>
      </c>
    </row>
    <row r="15" spans="2:5" ht="13.5" thickBot="1">
      <c r="B15" s="30" t="s">
        <v>73</v>
      </c>
      <c r="C15" s="31">
        <f>AVERAGE(C5:C14)</f>
        <v>5</v>
      </c>
      <c r="D15" s="31">
        <f>AVERAGE(D5:D14)</f>
        <v>0</v>
      </c>
      <c r="E15" s="31">
        <f>AVERAGE(E5:E14)</f>
        <v>0</v>
      </c>
    </row>
    <row r="1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Results Spreadsheet</dc:title>
  <dc:subject/>
  <dc:creator>Noel Grinsted</dc:creator>
  <cp:keywords/>
  <dc:description/>
  <cp:lastModifiedBy>Paul Wheelhouse</cp:lastModifiedBy>
  <dcterms:created xsi:type="dcterms:W3CDTF">2006-05-15T21:57:41Z</dcterms:created>
  <dcterms:modified xsi:type="dcterms:W3CDTF">2009-05-13T14:59:11Z</dcterms:modified>
  <cp:category/>
  <cp:version/>
  <cp:contentType/>
  <cp:contentStatus/>
</cp:coreProperties>
</file>